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20" yWindow="-120" windowWidth="24240" windowHeight="13020"/>
  </bookViews>
  <sheets>
    <sheet name="รายงาน" sheetId="1" r:id="rId1"/>
    <sheet name="ข้อมูล" sheetId="2" r:id="rId2"/>
    <sheet name="กราฟ" sheetId="3" r:id="rId3"/>
  </sheets>
  <definedNames>
    <definedName name="_xlnm.Print_Titles" localSheetId="0">รายงาน!$4:$6</definedName>
  </definedNames>
  <calcPr calcId="145621"/>
</workbook>
</file>

<file path=xl/calcChain.xml><?xml version="1.0" encoding="utf-8"?>
<calcChain xmlns="http://schemas.openxmlformats.org/spreadsheetml/2006/main">
  <c r="D23" i="1" l="1"/>
  <c r="F61" i="1" l="1"/>
  <c r="F65" i="1"/>
  <c r="F57" i="1"/>
  <c r="F51" i="1"/>
  <c r="F49" i="1"/>
  <c r="E68" i="1"/>
  <c r="D68" i="1"/>
  <c r="F45" i="1"/>
  <c r="F68" i="1" l="1"/>
  <c r="C10" i="2"/>
  <c r="C12" i="2" s="1"/>
  <c r="B10" i="2"/>
  <c r="B12" i="2" s="1"/>
  <c r="F28" i="1"/>
  <c r="F21" i="1"/>
  <c r="F20" i="1"/>
  <c r="F18" i="1" l="1"/>
  <c r="F17" i="1"/>
  <c r="F15" i="1"/>
  <c r="F13" i="1"/>
  <c r="F7" i="1"/>
</calcChain>
</file>

<file path=xl/sharedStrings.xml><?xml version="1.0" encoding="utf-8"?>
<sst xmlns="http://schemas.openxmlformats.org/spreadsheetml/2006/main" count="133" uniqueCount="91">
  <si>
    <t>ตรวจแล้วถูกต้อง</t>
  </si>
  <si>
    <t>ที่</t>
  </si>
  <si>
    <t xml:space="preserve"> </t>
  </si>
  <si>
    <t>ชื่อโครงการ/</t>
  </si>
  <si>
    <t>กิจกรรม</t>
  </si>
  <si>
    <t>ผลการดำเนินการ</t>
  </si>
  <si>
    <t>งบประมาณที่ได้รับ</t>
  </si>
  <si>
    <t>ผลการเบิกจ่าย</t>
  </si>
  <si>
    <t>คิดเป็นร้อยละ</t>
  </si>
  <si>
    <t>ปัญหา/อุปสรรค</t>
  </si>
  <si>
    <t>แนวทางการแก้ไข</t>
  </si>
  <si>
    <t>ค่าล่วงเวลา</t>
  </si>
  <si>
    <t>เพื่อเป็นขวัญกำลังใจในการ</t>
  </si>
  <si>
    <t>ปฏิบัติงาน</t>
  </si>
  <si>
    <t>เบี้ยเลี้ยง ที่พัก พาหนะ</t>
  </si>
  <si>
    <t xml:space="preserve">ที่เดินทางไปราชการ </t>
  </si>
  <si>
    <t>วัสดุน้ำมันเชื้อเพลิง</t>
  </si>
  <si>
    <t>ค่าจ้างเหมาบริการ และ</t>
  </si>
  <si>
    <t>ทำความสะอาด</t>
  </si>
  <si>
    <t>ค่าซ่อมแซมยานพาหนะ</t>
  </si>
  <si>
    <t>ค่าวัสดุสำนักงาน</t>
  </si>
  <si>
    <t>ค่าสาธารณูปโภค</t>
  </si>
  <si>
    <t>เบิกจ่ายให้กับเจ้าหนี้</t>
  </si>
  <si>
    <t>ไม่เพียงพอกับการชำระ</t>
  </si>
  <si>
    <t>หนี้ / โอนงบประมาณ</t>
  </si>
  <si>
    <t>ส่วนอื่นมาชำระหนี้แทน</t>
  </si>
  <si>
    <t>สาธารณูปโภค</t>
  </si>
  <si>
    <t>1.เบิกจ่ายให้ข้าราชการตำรวจ</t>
  </si>
  <si>
    <t>2.โอนงบประมาณไปชำระหนี้</t>
  </si>
  <si>
    <t>เบิกจ่ายให้กับผู้ปฏิบัติงาน</t>
  </si>
  <si>
    <t>ค่าวัสดุอาหาร (ผู้ต้องหา)</t>
  </si>
  <si>
    <t>รวมค่าตอบแทนใช้สอย วัสดุ</t>
  </si>
  <si>
    <t>อื่น ๆ</t>
  </si>
  <si>
    <t>รวม</t>
  </si>
  <si>
    <t>จัดสรร</t>
  </si>
  <si>
    <t>เบิกจ่าย</t>
  </si>
  <si>
    <t>ค่าจ้างเหมาบริการฯ</t>
  </si>
  <si>
    <t>ปรับงบประมาณ</t>
  </si>
  <si>
    <t xml:space="preserve"> พ.ต.อ.</t>
  </si>
  <si>
    <t>โครงการถวายความปลอดภัย</t>
  </si>
  <si>
    <t>พระมหากษัตริย์ และพระ</t>
  </si>
  <si>
    <t>บรมวงศานุวงศ์</t>
  </si>
  <si>
    <t>โครงการสร้างเครือข่ายการมี</t>
  </si>
  <si>
    <t>ส่วนร่วมของประชาชนในการ</t>
  </si>
  <si>
    <t>ป้องกันอาชญากรรมระดับ</t>
  </si>
  <si>
    <t>ตำบล</t>
  </si>
  <si>
    <t>โครงการปราบปรามยาเสพติด</t>
  </si>
  <si>
    <t>โครงการบริหารจัดการสกัด</t>
  </si>
  <si>
    <t>กั้นยาเสพติด Heart Land</t>
  </si>
  <si>
    <t>โครงการสลายเครือข่ายผู้มี</t>
  </si>
  <si>
    <t>อิทธิพล</t>
  </si>
  <si>
    <t>โครงการสร้างภูมิคุ้มกันและ</t>
  </si>
  <si>
    <t>ป้องกันยาเสพติด</t>
  </si>
  <si>
    <t>โครงการรณรงค์ป้องกัน</t>
  </si>
  <si>
    <t>และแก้ไขปัญหาอุบัติเหตุ</t>
  </si>
  <si>
    <t>ทางถนนช่วงเทศกาลสำคัญ</t>
  </si>
  <si>
    <t>ถวายความปลอดภัย</t>
  </si>
  <si>
    <t>ประชาชนในชุมชนให้ความ</t>
  </si>
  <si>
    <t>ร่วมมือ</t>
  </si>
  <si>
    <t>บังคับใช้กฎหมาย โดยการ</t>
  </si>
  <si>
    <t>ตั้งจุดตรวจ/จุดสกัด</t>
  </si>
  <si>
    <t>ขอหมายค้นเพื่อดำเนินการ</t>
  </si>
  <si>
    <t>เข้าตรวจค้นเป้าหมาย</t>
  </si>
  <si>
    <t>รายงานผลการใช้จ่ายงบประมาณ  สถานีตำรวจหนองโสน  ตำรวจภูธรจังหวัดพิจิตร</t>
  </si>
  <si>
    <t>ผกก.สภ.หนองโสน  จว.พิจิตร</t>
  </si>
  <si>
    <t>รายการการใช้งบประมาณ  สถานีตำรวจภูธรหนองโสน จังหวัดพิจิตร</t>
  </si>
  <si>
    <t>3.โอนจ้างเหมาบริการ</t>
  </si>
  <si>
    <t xml:space="preserve">ประสานงานกับโรงเรียน </t>
  </si>
  <si>
    <t>กวาดล้าง ตรวจสอบ ผู้มีอิทธิพล</t>
  </si>
  <si>
    <t>การป้องกัน ปราบปราม สืบสวนผู้ผลิต</t>
  </si>
  <si>
    <t>ผู้ค้ายาเสพติด</t>
  </si>
  <si>
    <t>( สายัณห์  จันศรี )</t>
  </si>
  <si>
    <t>โครงการตำบลยั่งยืนเพื่อ</t>
  </si>
  <si>
    <t>แก้ไขปัญหายาเสพติด</t>
  </si>
  <si>
    <t>แบบครบวงจรฯ</t>
  </si>
  <si>
    <t>ชุมชนยั่งยืนฯ</t>
  </si>
  <si>
    <t>ข้อมูล ณ วันที่  31 มีนาคม  2569</t>
  </si>
  <si>
    <t xml:space="preserve"> (ต.ค.2568-ก.พ.2569)</t>
  </si>
  <si>
    <t>ประจำปีงบประมาณ  พ.ศ. 2569  ไตรมาสที่  1-2</t>
  </si>
  <si>
    <t>ประจำปีงบประมาณ  2569  ไตรมาส 1-2</t>
  </si>
  <si>
    <t>ข้อมูล ณ วันที่  1  เมษายน  2569</t>
  </si>
  <si>
    <t>โครงการจิตอาสา</t>
  </si>
  <si>
    <t>ไม่มีปัญหาข้อขัดข้อง</t>
  </si>
  <si>
    <t>เบิกจ่ายค่าซ่อมแซม</t>
  </si>
  <si>
    <t>เบิกจ้างเหมาให้ผู้ทำความสะอาด</t>
  </si>
  <si>
    <t>เบิกจ่ายซื้อวัสดุสำนักงาน</t>
  </si>
  <si>
    <t>เบิกจ่ายเลี้ยงค่าอาหารผู้ต้องหา</t>
  </si>
  <si>
    <t>โครงการรักษาความปลอดภัย</t>
  </si>
  <si>
    <t>ป้องกันอาชญากรรมและอำนวยความ</t>
  </si>
  <si>
    <t>และอำนวยความสะดวกนักท่องเที่ยว</t>
  </si>
  <si>
    <t>สะดวกการจราจร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</si>
</sst>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-;\-* #,##0.00_-;_-* &quot;-&quot;??_-;_-@_-"/>
  </numFmts>
  <fonts count="14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6"/>
      <color theme="1"/>
      <name val="Angsana New"/>
      <family val="1"/>
    </font>
    <font>
      <sz val="16"/>
      <color theme="1"/>
      <name val="Angsana New"/>
      <family val="1"/>
    </font>
    <font>
      <sz val="16"/>
      <color rgb="FFFF0000"/>
      <name val="Angsana New"/>
      <family val="1"/>
    </font>
    <font>
      <sz val="16"/>
      <name val="Angsana New"/>
      <family val="1"/>
    </font>
    <font>
      <sz val="14"/>
      <color theme="1"/>
      <name val="Angsana New"/>
      <family val="1"/>
    </font>
    <font>
      <b/>
      <sz val="16"/>
      <name val="Angsana New"/>
      <family val="1"/>
    </font>
    <font>
      <b/>
      <sz val="18"/>
      <color theme="1"/>
      <name val="Angsana New"/>
      <family val="1"/>
    </font>
    <font>
      <b/>
      <sz val="22"/>
      <color theme="1"/>
      <name val="Angsana New"/>
      <family val="1"/>
    </font>
    <font>
      <b/>
      <sz val="18"/>
      <name val="Angsana New"/>
      <family val="1"/>
    </font>
    <font>
      <sz val="11"/>
      <color theme="1"/>
      <name val="Angsana New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5">
    <xf numFmtId="0" fontId="0" fillId="0" borderId="0" xfId="0"/>
    <xf numFmtId="0" fontId="2" fillId="0" borderId="0" xfId="0" applyFont="1"/>
    <xf numFmtId="0" fontId="4" fillId="0" borderId="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2" xfId="0" applyFont="1" applyBorder="1"/>
    <xf numFmtId="164" fontId="5" fillId="0" borderId="2" xfId="1" applyFont="1" applyBorder="1"/>
    <xf numFmtId="164" fontId="5" fillId="0" borderId="2" xfId="0" applyNumberFormat="1" applyFont="1" applyBorder="1"/>
    <xf numFmtId="0" fontId="5" fillId="0" borderId="1" xfId="0" applyFont="1" applyBorder="1"/>
    <xf numFmtId="164" fontId="5" fillId="0" borderId="1" xfId="1" applyFont="1" applyBorder="1"/>
    <xf numFmtId="164" fontId="5" fillId="0" borderId="1" xfId="0" applyNumberFormat="1" applyFont="1" applyBorder="1"/>
    <xf numFmtId="0" fontId="5" fillId="0" borderId="1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4" xfId="0" applyFont="1" applyBorder="1"/>
    <xf numFmtId="164" fontId="5" fillId="0" borderId="4" xfId="1" applyFont="1" applyBorder="1"/>
    <xf numFmtId="164" fontId="5" fillId="0" borderId="4" xfId="0" applyNumberFormat="1" applyFont="1" applyBorder="1"/>
    <xf numFmtId="0" fontId="5" fillId="0" borderId="6" xfId="0" applyFont="1" applyBorder="1" applyAlignment="1">
      <alignment horizontal="center"/>
    </xf>
    <xf numFmtId="0" fontId="5" fillId="0" borderId="6" xfId="0" applyFont="1" applyBorder="1"/>
    <xf numFmtId="164" fontId="5" fillId="0" borderId="6" xfId="0" applyNumberFormat="1" applyFont="1" applyBorder="1"/>
    <xf numFmtId="164" fontId="5" fillId="0" borderId="6" xfId="1" applyFont="1" applyBorder="1"/>
    <xf numFmtId="0" fontId="5" fillId="0" borderId="8" xfId="0" applyFont="1" applyBorder="1" applyAlignment="1">
      <alignment horizontal="center"/>
    </xf>
    <xf numFmtId="0" fontId="5" fillId="0" borderId="8" xfId="0" applyFont="1" applyBorder="1"/>
    <xf numFmtId="164" fontId="5" fillId="0" borderId="8" xfId="1" applyFont="1" applyBorder="1"/>
    <xf numFmtId="164" fontId="5" fillId="0" borderId="8" xfId="0" applyNumberFormat="1" applyFont="1" applyBorder="1"/>
    <xf numFmtId="0" fontId="5" fillId="0" borderId="7" xfId="0" applyFont="1" applyBorder="1"/>
    <xf numFmtId="164" fontId="5" fillId="0" borderId="7" xfId="1" applyFont="1" applyBorder="1"/>
    <xf numFmtId="164" fontId="5" fillId="0" borderId="7" xfId="0" applyNumberFormat="1" applyFont="1" applyBorder="1"/>
    <xf numFmtId="0" fontId="5" fillId="0" borderId="0" xfId="0" applyFont="1"/>
    <xf numFmtId="0" fontId="5" fillId="0" borderId="0" xfId="0" applyFont="1" applyAlignment="1">
      <alignment horizontal="right"/>
    </xf>
    <xf numFmtId="164" fontId="6" fillId="0" borderId="1" xfId="1" applyFont="1" applyBorder="1"/>
    <xf numFmtId="164" fontId="7" fillId="0" borderId="1" xfId="1" applyFont="1" applyBorder="1"/>
    <xf numFmtId="164" fontId="7" fillId="0" borderId="2" xfId="1" applyFont="1" applyBorder="1"/>
    <xf numFmtId="164" fontId="7" fillId="0" borderId="1" xfId="0" applyNumberFormat="1" applyFont="1" applyBorder="1"/>
    <xf numFmtId="3" fontId="5" fillId="0" borderId="6" xfId="0" applyNumberFormat="1" applyFont="1" applyBorder="1"/>
    <xf numFmtId="164" fontId="6" fillId="0" borderId="4" xfId="1" applyFont="1" applyBorder="1"/>
    <xf numFmtId="164" fontId="6" fillId="0" borderId="1" xfId="0" applyNumberFormat="1" applyFont="1" applyBorder="1"/>
    <xf numFmtId="164" fontId="7" fillId="0" borderId="4" xfId="1" applyFont="1" applyBorder="1"/>
    <xf numFmtId="164" fontId="7" fillId="0" borderId="6" xfId="0" applyNumberFormat="1" applyFont="1" applyBorder="1"/>
    <xf numFmtId="0" fontId="6" fillId="0" borderId="1" xfId="0" applyFont="1" applyBorder="1"/>
    <xf numFmtId="0" fontId="8" fillId="0" borderId="1" xfId="0" applyFont="1" applyBorder="1"/>
    <xf numFmtId="164" fontId="7" fillId="0" borderId="7" xfId="1" applyFont="1" applyBorder="1"/>
    <xf numFmtId="164" fontId="7" fillId="0" borderId="6" xfId="1" applyFont="1" applyBorder="1"/>
    <xf numFmtId="164" fontId="9" fillId="0" borderId="7" xfId="1" applyFont="1" applyBorder="1"/>
    <xf numFmtId="164" fontId="9" fillId="0" borderId="7" xfId="0" applyNumberFormat="1" applyFont="1" applyBorder="1"/>
    <xf numFmtId="0" fontId="5" fillId="0" borderId="9" xfId="0" applyFont="1" applyBorder="1" applyAlignment="1">
      <alignment horizontal="center"/>
    </xf>
    <xf numFmtId="0" fontId="5" fillId="0" borderId="9" xfId="0" applyFont="1" applyBorder="1"/>
    <xf numFmtId="164" fontId="7" fillId="0" borderId="9" xfId="1" applyFont="1" applyBorder="1"/>
    <xf numFmtId="164" fontId="7" fillId="0" borderId="9" xfId="0" applyNumberFormat="1" applyFont="1" applyBorder="1"/>
    <xf numFmtId="0" fontId="10" fillId="0" borderId="0" xfId="0" applyFont="1"/>
    <xf numFmtId="0" fontId="11" fillId="0" borderId="0" xfId="0" applyFont="1" applyAlignment="1">
      <alignment horizontal="center"/>
    </xf>
    <xf numFmtId="0" fontId="4" fillId="0" borderId="2" xfId="0" applyFont="1" applyBorder="1"/>
    <xf numFmtId="164" fontId="10" fillId="0" borderId="0" xfId="1" applyFont="1"/>
    <xf numFmtId="164" fontId="12" fillId="0" borderId="0" xfId="1" applyFont="1"/>
    <xf numFmtId="0" fontId="4" fillId="0" borderId="1" xfId="0" applyFont="1" applyBorder="1"/>
    <xf numFmtId="0" fontId="4" fillId="0" borderId="4" xfId="0" applyFont="1" applyBorder="1"/>
    <xf numFmtId="0" fontId="4" fillId="0" borderId="6" xfId="0" applyFont="1" applyBorder="1"/>
    <xf numFmtId="0" fontId="13" fillId="0" borderId="0" xfId="0" applyFont="1"/>
    <xf numFmtId="164" fontId="10" fillId="0" borderId="0" xfId="0" applyNumberFormat="1" applyFont="1"/>
    <xf numFmtId="164" fontId="12" fillId="0" borderId="0" xfId="0" applyNumberFormat="1" applyFont="1"/>
    <xf numFmtId="0" fontId="5" fillId="0" borderId="0" xfId="0" applyFont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0" xfId="0" applyFont="1" applyBorder="1"/>
    <xf numFmtId="164" fontId="5" fillId="0" borderId="10" xfId="0" applyNumberFormat="1" applyFont="1" applyBorder="1"/>
    <xf numFmtId="3" fontId="5" fillId="0" borderId="10" xfId="0" applyNumberFormat="1" applyFont="1" applyBorder="1"/>
    <xf numFmtId="164" fontId="5" fillId="0" borderId="9" xfId="1" applyFont="1" applyBorder="1"/>
    <xf numFmtId="164" fontId="5" fillId="0" borderId="10" xfId="1" applyFont="1" applyBorder="1"/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ข้อมูล!$B$2</c:f>
              <c:strCache>
                <c:ptCount val="1"/>
                <c:pt idx="0">
                  <c:v>จัดสรร</c:v>
                </c:pt>
              </c:strCache>
            </c:strRef>
          </c:tx>
          <c:invertIfNegative val="0"/>
          <c:cat>
            <c:strRef>
              <c:f>ข้อมูล!$A$3:$A$12</c:f>
              <c:strCache>
                <c:ptCount val="10"/>
                <c:pt idx="0">
                  <c:v>ค่าล่วงเวลา</c:v>
                </c:pt>
                <c:pt idx="1">
                  <c:v>เบี้ยเลี้ยง ที่พัก พาหนะ</c:v>
                </c:pt>
                <c:pt idx="2">
                  <c:v>วัสดุน้ำมันเชื้อเพลิง</c:v>
                </c:pt>
                <c:pt idx="3">
                  <c:v>ค่าซ่อมแซมยานพาหนะ</c:v>
                </c:pt>
                <c:pt idx="4">
                  <c:v>ค่าจ้างเหมาบริการฯ</c:v>
                </c:pt>
                <c:pt idx="5">
                  <c:v>ค่าวัสดุสำนักงาน</c:v>
                </c:pt>
                <c:pt idx="6">
                  <c:v>ค่าวัสดุอาหาร (ผู้ต้องหา)</c:v>
                </c:pt>
                <c:pt idx="7">
                  <c:v>รวมค่าตอบแทนใช้สอย วัสดุ</c:v>
                </c:pt>
                <c:pt idx="8">
                  <c:v>ค่าสาธารณูปโภค</c:v>
                </c:pt>
                <c:pt idx="9">
                  <c:v>รวม</c:v>
                </c:pt>
              </c:strCache>
            </c:strRef>
          </c:cat>
          <c:val>
            <c:numRef>
              <c:f>ข้อมูล!$B$3:$B$12</c:f>
              <c:numCache>
                <c:formatCode>_-* #,##0.00_-;\-* #,##0.00_-;_-* "-"??_-;_-@_-</c:formatCode>
                <c:ptCount val="10"/>
                <c:pt idx="0">
                  <c:v>342000</c:v>
                </c:pt>
                <c:pt idx="1">
                  <c:v>51600</c:v>
                </c:pt>
                <c:pt idx="2">
                  <c:v>444200</c:v>
                </c:pt>
                <c:pt idx="3">
                  <c:v>7000</c:v>
                </c:pt>
                <c:pt idx="4">
                  <c:v>15600</c:v>
                </c:pt>
                <c:pt idx="5">
                  <c:v>2700</c:v>
                </c:pt>
                <c:pt idx="6">
                  <c:v>3900</c:v>
                </c:pt>
                <c:pt idx="7">
                  <c:v>867000</c:v>
                </c:pt>
                <c:pt idx="8">
                  <c:v>84000</c:v>
                </c:pt>
                <c:pt idx="9">
                  <c:v>951000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3E8-40FC-9645-ABDCFF75E5B0}"/>
            </c:ext>
          </c:extLst>
        </c:ser>
        <c:ser>
          <c:idx val="1"/>
          <c:order val="1"/>
          <c:tx>
            <c:strRef>
              <c:f>ข้อมูล!$C$2</c:f>
              <c:strCache>
                <c:ptCount val="1"/>
                <c:pt idx="0">
                  <c:v>เบิกจ่าย</c:v>
                </c:pt>
              </c:strCache>
            </c:strRef>
          </c:tx>
          <c:invertIfNegative val="0"/>
          <c:cat>
            <c:strRef>
              <c:f>ข้อมูล!$A$3:$A$12</c:f>
              <c:strCache>
                <c:ptCount val="10"/>
                <c:pt idx="0">
                  <c:v>ค่าล่วงเวลา</c:v>
                </c:pt>
                <c:pt idx="1">
                  <c:v>เบี้ยเลี้ยง ที่พัก พาหนะ</c:v>
                </c:pt>
                <c:pt idx="2">
                  <c:v>วัสดุน้ำมันเชื้อเพลิง</c:v>
                </c:pt>
                <c:pt idx="3">
                  <c:v>ค่าซ่อมแซมยานพาหนะ</c:v>
                </c:pt>
                <c:pt idx="4">
                  <c:v>ค่าจ้างเหมาบริการฯ</c:v>
                </c:pt>
                <c:pt idx="5">
                  <c:v>ค่าวัสดุสำนักงาน</c:v>
                </c:pt>
                <c:pt idx="6">
                  <c:v>ค่าวัสดุอาหาร (ผู้ต้องหา)</c:v>
                </c:pt>
                <c:pt idx="7">
                  <c:v>รวมค่าตอบแทนใช้สอย วัสดุ</c:v>
                </c:pt>
                <c:pt idx="8">
                  <c:v>ค่าสาธารณูปโภค</c:v>
                </c:pt>
                <c:pt idx="9">
                  <c:v>รวม</c:v>
                </c:pt>
              </c:strCache>
            </c:strRef>
          </c:cat>
          <c:val>
            <c:numRef>
              <c:f>ข้อมูล!$C$3:$C$12</c:f>
              <c:numCache>
                <c:formatCode>_-* #,##0.00_-;\-* #,##0.00_-;_-* "-"??_-;_-@_-</c:formatCode>
                <c:ptCount val="10"/>
                <c:pt idx="0">
                  <c:v>342000</c:v>
                </c:pt>
                <c:pt idx="1">
                  <c:v>51600</c:v>
                </c:pt>
                <c:pt idx="2">
                  <c:v>444200</c:v>
                </c:pt>
                <c:pt idx="3">
                  <c:v>7000</c:v>
                </c:pt>
                <c:pt idx="4">
                  <c:v>15600</c:v>
                </c:pt>
                <c:pt idx="5">
                  <c:v>2700</c:v>
                </c:pt>
                <c:pt idx="6">
                  <c:v>1950</c:v>
                </c:pt>
                <c:pt idx="7">
                  <c:v>865050</c:v>
                </c:pt>
                <c:pt idx="8">
                  <c:v>66457.490000000005</c:v>
                </c:pt>
                <c:pt idx="9">
                  <c:v>931507.49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3E8-40FC-9645-ABDCFF75E5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00879616"/>
        <c:axId val="193370304"/>
        <c:axId val="0"/>
      </c:bar3DChart>
      <c:catAx>
        <c:axId val="2008796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93370304"/>
        <c:crosses val="autoZero"/>
        <c:auto val="1"/>
        <c:lblAlgn val="ctr"/>
        <c:lblOffset val="100"/>
        <c:noMultiLvlLbl val="0"/>
      </c:catAx>
      <c:valAx>
        <c:axId val="193370304"/>
        <c:scaling>
          <c:orientation val="minMax"/>
        </c:scaling>
        <c:delete val="0"/>
        <c:axPos val="l"/>
        <c:majorGridlines/>
        <c:numFmt formatCode="_-* #,##0.00_-;\-* #,##0.00_-;_-* &quot;-&quot;??_-;_-@_-" sourceLinked="1"/>
        <c:majorTickMark val="out"/>
        <c:minorTickMark val="none"/>
        <c:tickLblPos val="nextTo"/>
        <c:crossAx val="20087961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ข้อมูล!$B$2</c:f>
              <c:strCache>
                <c:ptCount val="1"/>
                <c:pt idx="0">
                  <c:v>จัดสรร</c:v>
                </c:pt>
              </c:strCache>
            </c:strRef>
          </c:tx>
          <c:invertIfNegative val="0"/>
          <c:cat>
            <c:strRef>
              <c:f>ข้อมูล!$A$3:$A$12</c:f>
              <c:strCache>
                <c:ptCount val="10"/>
                <c:pt idx="0">
                  <c:v>ค่าล่วงเวลา</c:v>
                </c:pt>
                <c:pt idx="1">
                  <c:v>เบี้ยเลี้ยง ที่พัก พาหนะ</c:v>
                </c:pt>
                <c:pt idx="2">
                  <c:v>วัสดุน้ำมันเชื้อเพลิง</c:v>
                </c:pt>
                <c:pt idx="3">
                  <c:v>ค่าซ่อมแซมยานพาหนะ</c:v>
                </c:pt>
                <c:pt idx="4">
                  <c:v>ค่าจ้างเหมาบริการฯ</c:v>
                </c:pt>
                <c:pt idx="5">
                  <c:v>ค่าวัสดุสำนักงาน</c:v>
                </c:pt>
                <c:pt idx="6">
                  <c:v>ค่าวัสดุอาหาร (ผู้ต้องหา)</c:v>
                </c:pt>
                <c:pt idx="7">
                  <c:v>รวมค่าตอบแทนใช้สอย วัสดุ</c:v>
                </c:pt>
                <c:pt idx="8">
                  <c:v>ค่าสาธารณูปโภค</c:v>
                </c:pt>
                <c:pt idx="9">
                  <c:v>รวม</c:v>
                </c:pt>
              </c:strCache>
            </c:strRef>
          </c:cat>
          <c:val>
            <c:numRef>
              <c:f>ข้อมูล!$B$3:$B$12</c:f>
              <c:numCache>
                <c:formatCode>_-* #,##0.00_-;\-* #,##0.00_-;_-* "-"??_-;_-@_-</c:formatCode>
                <c:ptCount val="10"/>
                <c:pt idx="0">
                  <c:v>342000</c:v>
                </c:pt>
                <c:pt idx="1">
                  <c:v>51600</c:v>
                </c:pt>
                <c:pt idx="2">
                  <c:v>444200</c:v>
                </c:pt>
                <c:pt idx="3">
                  <c:v>7000</c:v>
                </c:pt>
                <c:pt idx="4">
                  <c:v>15600</c:v>
                </c:pt>
                <c:pt idx="5">
                  <c:v>2700</c:v>
                </c:pt>
                <c:pt idx="6">
                  <c:v>3900</c:v>
                </c:pt>
                <c:pt idx="7">
                  <c:v>867000</c:v>
                </c:pt>
                <c:pt idx="8">
                  <c:v>84000</c:v>
                </c:pt>
                <c:pt idx="9">
                  <c:v>951000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087-4F3F-8B83-1886B0AB5348}"/>
            </c:ext>
          </c:extLst>
        </c:ser>
        <c:ser>
          <c:idx val="1"/>
          <c:order val="1"/>
          <c:tx>
            <c:strRef>
              <c:f>ข้อมูล!$C$2</c:f>
              <c:strCache>
                <c:ptCount val="1"/>
                <c:pt idx="0">
                  <c:v>เบิกจ่าย</c:v>
                </c:pt>
              </c:strCache>
            </c:strRef>
          </c:tx>
          <c:invertIfNegative val="0"/>
          <c:cat>
            <c:strRef>
              <c:f>ข้อมูล!$A$3:$A$12</c:f>
              <c:strCache>
                <c:ptCount val="10"/>
                <c:pt idx="0">
                  <c:v>ค่าล่วงเวลา</c:v>
                </c:pt>
                <c:pt idx="1">
                  <c:v>เบี้ยเลี้ยง ที่พัก พาหนะ</c:v>
                </c:pt>
                <c:pt idx="2">
                  <c:v>วัสดุน้ำมันเชื้อเพลิง</c:v>
                </c:pt>
                <c:pt idx="3">
                  <c:v>ค่าซ่อมแซมยานพาหนะ</c:v>
                </c:pt>
                <c:pt idx="4">
                  <c:v>ค่าจ้างเหมาบริการฯ</c:v>
                </c:pt>
                <c:pt idx="5">
                  <c:v>ค่าวัสดุสำนักงาน</c:v>
                </c:pt>
                <c:pt idx="6">
                  <c:v>ค่าวัสดุอาหาร (ผู้ต้องหา)</c:v>
                </c:pt>
                <c:pt idx="7">
                  <c:v>รวมค่าตอบแทนใช้สอย วัสดุ</c:v>
                </c:pt>
                <c:pt idx="8">
                  <c:v>ค่าสาธารณูปโภค</c:v>
                </c:pt>
                <c:pt idx="9">
                  <c:v>รวม</c:v>
                </c:pt>
              </c:strCache>
            </c:strRef>
          </c:cat>
          <c:val>
            <c:numRef>
              <c:f>ข้อมูล!$C$3:$C$12</c:f>
              <c:numCache>
                <c:formatCode>_-* #,##0.00_-;\-* #,##0.00_-;_-* "-"??_-;_-@_-</c:formatCode>
                <c:ptCount val="10"/>
                <c:pt idx="0">
                  <c:v>342000</c:v>
                </c:pt>
                <c:pt idx="1">
                  <c:v>51600</c:v>
                </c:pt>
                <c:pt idx="2">
                  <c:v>444200</c:v>
                </c:pt>
                <c:pt idx="3">
                  <c:v>7000</c:v>
                </c:pt>
                <c:pt idx="4">
                  <c:v>15600</c:v>
                </c:pt>
                <c:pt idx="5">
                  <c:v>2700</c:v>
                </c:pt>
                <c:pt idx="6">
                  <c:v>1950</c:v>
                </c:pt>
                <c:pt idx="7">
                  <c:v>865050</c:v>
                </c:pt>
                <c:pt idx="8">
                  <c:v>66457.490000000005</c:v>
                </c:pt>
                <c:pt idx="9">
                  <c:v>931507.49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087-4F3F-8B83-1886B0AB53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21107712"/>
        <c:axId val="221520448"/>
        <c:axId val="0"/>
      </c:bar3DChart>
      <c:catAx>
        <c:axId val="22110771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21520448"/>
        <c:crosses val="autoZero"/>
        <c:auto val="1"/>
        <c:lblAlgn val="ctr"/>
        <c:lblOffset val="100"/>
        <c:noMultiLvlLbl val="0"/>
      </c:catAx>
      <c:valAx>
        <c:axId val="221520448"/>
        <c:scaling>
          <c:orientation val="minMax"/>
        </c:scaling>
        <c:delete val="0"/>
        <c:axPos val="l"/>
        <c:majorGridlines/>
        <c:numFmt formatCode="_-* #,##0.00_-;\-* #,##0.00_-;_-* &quot;-&quot;??_-;_-@_-" sourceLinked="1"/>
        <c:majorTickMark val="out"/>
        <c:minorTickMark val="none"/>
        <c:tickLblPos val="nextTo"/>
        <c:crossAx val="22110771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txPr>
    <a:bodyPr/>
    <a:lstStyle/>
    <a:p>
      <a:pPr>
        <a:defRPr sz="1600" b="1">
          <a:latin typeface="AngsanaUPC" pitchFamily="18" charset="-34"/>
          <a:cs typeface="AngsanaUPC" pitchFamily="18" charset="-34"/>
        </a:defRPr>
      </a:pPr>
      <a:endParaRPr lang="en-US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95250</xdr:colOff>
      <xdr:row>30</xdr:row>
      <xdr:rowOff>104774</xdr:rowOff>
    </xdr:from>
    <xdr:to>
      <xdr:col>3</xdr:col>
      <xdr:colOff>1234529</xdr:colOff>
      <xdr:row>31</xdr:row>
      <xdr:rowOff>268820</xdr:rowOff>
    </xdr:to>
    <xdr:pic>
      <xdr:nvPicPr>
        <xdr:cNvPr id="2" name="รูปภาพ 1" descr="C:\Users\HP\Desktop\OIT ( 010)\203664_0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0" y="10734674"/>
          <a:ext cx="1139279" cy="4593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28575</xdr:colOff>
      <xdr:row>69</xdr:row>
      <xdr:rowOff>57150</xdr:rowOff>
    </xdr:from>
    <xdr:to>
      <xdr:col>3</xdr:col>
      <xdr:colOff>1096977</xdr:colOff>
      <xdr:row>70</xdr:row>
      <xdr:rowOff>192621</xdr:rowOff>
    </xdr:to>
    <xdr:pic>
      <xdr:nvPicPr>
        <xdr:cNvPr id="3" name="รูปภาพ 2" descr="C:\Users\HP\Desktop\OIT ( 010)\203664_0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3325" y="22793325"/>
          <a:ext cx="1068402" cy="4307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561975</xdr:colOff>
      <xdr:row>8</xdr:row>
      <xdr:rowOff>285750</xdr:rowOff>
    </xdr:from>
    <xdr:to>
      <xdr:col>13</xdr:col>
      <xdr:colOff>333375</xdr:colOff>
      <xdr:row>22</xdr:row>
      <xdr:rowOff>66675</xdr:rowOff>
    </xdr:to>
    <xdr:graphicFrame macro="">
      <xdr:nvGraphicFramePr>
        <xdr:cNvPr id="2" name="แผนภูมิ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295275</xdr:colOff>
      <xdr:row>3</xdr:row>
      <xdr:rowOff>9525</xdr:rowOff>
    </xdr:from>
    <xdr:to>
      <xdr:col>12</xdr:col>
      <xdr:colOff>647700</xdr:colOff>
      <xdr:row>31</xdr:row>
      <xdr:rowOff>152400</xdr:rowOff>
    </xdr:to>
    <xdr:graphicFrame macro="">
      <xdr:nvGraphicFramePr>
        <xdr:cNvPr id="2" name="แผนภูมิ 1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3"/>
  <sheetViews>
    <sheetView tabSelected="1" topLeftCell="A46" zoomScaleNormal="100" workbookViewId="0">
      <selection activeCell="F60" sqref="F60"/>
    </sheetView>
  </sheetViews>
  <sheetFormatPr defaultColWidth="9" defaultRowHeight="20.25"/>
  <cols>
    <col min="1" max="1" width="5" style="1" customWidth="1"/>
    <col min="2" max="2" width="24.140625" style="1" customWidth="1"/>
    <col min="3" max="3" width="26.5703125" style="1" customWidth="1"/>
    <col min="4" max="4" width="20.7109375" style="1" customWidth="1"/>
    <col min="5" max="5" width="16" style="1" customWidth="1"/>
    <col min="6" max="6" width="13.7109375" style="1" customWidth="1"/>
    <col min="7" max="7" width="22" style="1" customWidth="1"/>
    <col min="8" max="16384" width="9" style="1"/>
  </cols>
  <sheetData>
    <row r="1" spans="1:7" ht="23.25">
      <c r="A1" s="72" t="s">
        <v>63</v>
      </c>
      <c r="B1" s="72"/>
      <c r="C1" s="72"/>
      <c r="D1" s="72"/>
      <c r="E1" s="72"/>
      <c r="F1" s="72"/>
      <c r="G1" s="72"/>
    </row>
    <row r="2" spans="1:7" ht="23.25">
      <c r="A2" s="72" t="s">
        <v>78</v>
      </c>
      <c r="B2" s="72"/>
      <c r="C2" s="72"/>
      <c r="D2" s="72"/>
      <c r="E2" s="72"/>
      <c r="F2" s="72"/>
      <c r="G2" s="72"/>
    </row>
    <row r="3" spans="1:7" ht="23.25">
      <c r="A3" s="72" t="s">
        <v>76</v>
      </c>
      <c r="B3" s="72"/>
      <c r="C3" s="72"/>
      <c r="D3" s="72"/>
      <c r="E3" s="72"/>
      <c r="F3" s="72"/>
      <c r="G3" s="72"/>
    </row>
    <row r="4" spans="1:7" ht="23.25">
      <c r="A4" s="69" t="s">
        <v>1</v>
      </c>
      <c r="B4" s="2" t="s">
        <v>3</v>
      </c>
      <c r="C4" s="2" t="s">
        <v>2</v>
      </c>
      <c r="D4" s="3"/>
      <c r="E4" s="3"/>
      <c r="F4" s="3"/>
      <c r="G4" s="4" t="s">
        <v>9</v>
      </c>
    </row>
    <row r="5" spans="1:7" ht="23.25">
      <c r="A5" s="70"/>
      <c r="B5" s="5" t="s">
        <v>4</v>
      </c>
      <c r="C5" s="5" t="s">
        <v>5</v>
      </c>
      <c r="D5" s="5" t="s">
        <v>6</v>
      </c>
      <c r="E5" s="5" t="s">
        <v>7</v>
      </c>
      <c r="F5" s="5" t="s">
        <v>8</v>
      </c>
      <c r="G5" s="6" t="s">
        <v>10</v>
      </c>
    </row>
    <row r="6" spans="1:7" ht="23.25">
      <c r="A6" s="71"/>
      <c r="B6" s="5"/>
      <c r="C6" s="5"/>
      <c r="D6" s="5"/>
      <c r="E6" s="5"/>
      <c r="F6" s="5"/>
      <c r="G6" s="6"/>
    </row>
    <row r="7" spans="1:7" ht="23.25">
      <c r="A7" s="7">
        <v>1</v>
      </c>
      <c r="B7" s="8" t="s">
        <v>11</v>
      </c>
      <c r="C7" s="8" t="s">
        <v>27</v>
      </c>
      <c r="D7" s="9">
        <v>342000</v>
      </c>
      <c r="E7" s="34">
        <v>328400</v>
      </c>
      <c r="F7" s="10">
        <f>SUM(E7*100/D7)</f>
        <v>96.023391812865498</v>
      </c>
      <c r="G7" s="9" t="s">
        <v>82</v>
      </c>
    </row>
    <row r="8" spans="1:7" ht="23.25">
      <c r="A8" s="11"/>
      <c r="B8" s="11"/>
      <c r="C8" s="11" t="s">
        <v>12</v>
      </c>
      <c r="D8" s="11"/>
      <c r="E8" s="11"/>
      <c r="F8" s="11"/>
      <c r="G8" s="12"/>
    </row>
    <row r="9" spans="1:7" ht="23.25">
      <c r="A9" s="11"/>
      <c r="B9" s="11"/>
      <c r="C9" s="11" t="s">
        <v>13</v>
      </c>
      <c r="D9" s="11"/>
      <c r="E9" s="11"/>
      <c r="F9" s="11"/>
      <c r="G9" s="12"/>
    </row>
    <row r="10" spans="1:7" ht="23.25">
      <c r="A10" s="11"/>
      <c r="B10" s="11"/>
      <c r="C10" s="11" t="s">
        <v>28</v>
      </c>
      <c r="D10" s="11"/>
      <c r="E10" s="12">
        <v>400</v>
      </c>
      <c r="F10" s="11">
        <v>0.12</v>
      </c>
      <c r="G10" s="9" t="s">
        <v>82</v>
      </c>
    </row>
    <row r="11" spans="1:7" ht="23.25">
      <c r="A11" s="11"/>
      <c r="B11" s="11"/>
      <c r="C11" s="11" t="s">
        <v>26</v>
      </c>
      <c r="D11" s="11"/>
      <c r="E11" s="11"/>
      <c r="F11" s="11"/>
      <c r="G11" s="12"/>
    </row>
    <row r="12" spans="1:7" ht="23.25">
      <c r="A12" s="11"/>
      <c r="B12" s="11"/>
      <c r="C12" s="11" t="s">
        <v>66</v>
      </c>
      <c r="D12" s="12"/>
      <c r="E12" s="33">
        <v>13200</v>
      </c>
      <c r="F12" s="35">
        <v>3.86</v>
      </c>
      <c r="G12" s="9" t="s">
        <v>82</v>
      </c>
    </row>
    <row r="13" spans="1:7" ht="23.25">
      <c r="A13" s="14">
        <v>2</v>
      </c>
      <c r="B13" s="11" t="s">
        <v>14</v>
      </c>
      <c r="C13" s="11" t="s">
        <v>27</v>
      </c>
      <c r="D13" s="12">
        <v>51600</v>
      </c>
      <c r="E13" s="12">
        <v>51600</v>
      </c>
      <c r="F13" s="13">
        <f>SUM(E13*100/D13)</f>
        <v>100</v>
      </c>
      <c r="G13" s="9" t="s">
        <v>82</v>
      </c>
    </row>
    <row r="14" spans="1:7" ht="23.25">
      <c r="A14" s="11"/>
      <c r="B14" s="11"/>
      <c r="C14" s="11" t="s">
        <v>15</v>
      </c>
      <c r="D14" s="11"/>
      <c r="E14" s="11"/>
      <c r="F14" s="11"/>
      <c r="G14" s="12"/>
    </row>
    <row r="15" spans="1:7" ht="23.25">
      <c r="A15" s="14">
        <v>3</v>
      </c>
      <c r="B15" s="11" t="s">
        <v>16</v>
      </c>
      <c r="C15" s="11" t="s">
        <v>29</v>
      </c>
      <c r="D15" s="33">
        <v>444200</v>
      </c>
      <c r="E15" s="33">
        <v>444200</v>
      </c>
      <c r="F15" s="35">
        <f>SUM(E15*100/D15)</f>
        <v>100</v>
      </c>
      <c r="G15" s="9" t="s">
        <v>82</v>
      </c>
    </row>
    <row r="16" spans="1:7" ht="23.25">
      <c r="A16" s="11"/>
      <c r="B16" s="11"/>
      <c r="C16" s="11" t="s">
        <v>77</v>
      </c>
      <c r="D16" s="11"/>
      <c r="E16" s="11"/>
      <c r="F16" s="11"/>
      <c r="G16" s="12"/>
    </row>
    <row r="17" spans="1:7" ht="23.25">
      <c r="A17" s="14">
        <v>4</v>
      </c>
      <c r="B17" s="11" t="s">
        <v>19</v>
      </c>
      <c r="C17" s="11" t="s">
        <v>83</v>
      </c>
      <c r="D17" s="12">
        <v>7000</v>
      </c>
      <c r="E17" s="12">
        <v>7000</v>
      </c>
      <c r="F17" s="13">
        <f>SUM(E17*100/D17)</f>
        <v>100</v>
      </c>
      <c r="G17" s="9" t="s">
        <v>82</v>
      </c>
    </row>
    <row r="18" spans="1:7" ht="23.25">
      <c r="A18" s="15">
        <v>5</v>
      </c>
      <c r="B18" s="16" t="s">
        <v>17</v>
      </c>
      <c r="C18" s="16" t="s">
        <v>84</v>
      </c>
      <c r="D18" s="17">
        <v>15600</v>
      </c>
      <c r="E18" s="17">
        <v>15600</v>
      </c>
      <c r="F18" s="18">
        <f>SUM(E18*100/D18)</f>
        <v>100</v>
      </c>
      <c r="G18" s="9" t="s">
        <v>82</v>
      </c>
    </row>
    <row r="19" spans="1:7" ht="23.25">
      <c r="A19" s="11"/>
      <c r="B19" s="11" t="s">
        <v>18</v>
      </c>
      <c r="C19" s="11" t="s">
        <v>2</v>
      </c>
      <c r="D19" s="11"/>
      <c r="E19" s="11"/>
      <c r="F19" s="11"/>
      <c r="G19" s="12"/>
    </row>
    <row r="20" spans="1:7" ht="23.25">
      <c r="A20" s="14">
        <v>6</v>
      </c>
      <c r="B20" s="11" t="s">
        <v>20</v>
      </c>
      <c r="C20" s="11" t="s">
        <v>85</v>
      </c>
      <c r="D20" s="12">
        <v>2700</v>
      </c>
      <c r="E20" s="12">
        <v>2700</v>
      </c>
      <c r="F20" s="13">
        <f>SUM(E20*100/D20)</f>
        <v>100</v>
      </c>
      <c r="G20" s="9" t="s">
        <v>82</v>
      </c>
    </row>
    <row r="21" spans="1:7" ht="23.25">
      <c r="A21" s="15">
        <v>7</v>
      </c>
      <c r="B21" s="16" t="s">
        <v>30</v>
      </c>
      <c r="C21" s="16" t="s">
        <v>86</v>
      </c>
      <c r="D21" s="17">
        <v>3900</v>
      </c>
      <c r="E21" s="17">
        <v>1950</v>
      </c>
      <c r="F21" s="18">
        <f>SUM(E21*100/D21)</f>
        <v>50</v>
      </c>
      <c r="G21" s="9" t="s">
        <v>82</v>
      </c>
    </row>
    <row r="22" spans="1:7" ht="23.25">
      <c r="A22" s="63"/>
      <c r="B22" s="64"/>
      <c r="C22" s="64"/>
      <c r="D22" s="65"/>
      <c r="E22" s="66"/>
      <c r="F22" s="64"/>
      <c r="G22" s="28"/>
    </row>
    <row r="23" spans="1:7" ht="23.25">
      <c r="A23" s="19">
        <v>8</v>
      </c>
      <c r="B23" s="20" t="s">
        <v>31</v>
      </c>
      <c r="C23" s="20"/>
      <c r="D23" s="21">
        <f>SUM(D14:D22)</f>
        <v>473400</v>
      </c>
      <c r="E23" s="36">
        <v>865050</v>
      </c>
      <c r="F23" s="20">
        <v>99.77</v>
      </c>
      <c r="G23" s="9" t="s">
        <v>82</v>
      </c>
    </row>
    <row r="24" spans="1:7" ht="23.25">
      <c r="A24" s="23">
        <v>9</v>
      </c>
      <c r="B24" s="24" t="s">
        <v>21</v>
      </c>
      <c r="C24" s="24" t="s">
        <v>22</v>
      </c>
      <c r="D24" s="25">
        <v>20300</v>
      </c>
      <c r="E24" s="25"/>
      <c r="F24" s="26"/>
      <c r="G24" s="25" t="s">
        <v>23</v>
      </c>
    </row>
    <row r="25" spans="1:7" ht="23.25">
      <c r="A25" s="11"/>
      <c r="B25" s="11"/>
      <c r="C25" s="11" t="s">
        <v>37</v>
      </c>
      <c r="D25" s="12">
        <v>63700</v>
      </c>
      <c r="E25" s="33">
        <v>66457.490000000005</v>
      </c>
      <c r="F25" s="11">
        <v>79.11</v>
      </c>
      <c r="G25" s="12" t="s">
        <v>24</v>
      </c>
    </row>
    <row r="26" spans="1:7" ht="23.25">
      <c r="A26" s="11"/>
      <c r="B26" s="11"/>
      <c r="C26" s="11" t="s">
        <v>2</v>
      </c>
      <c r="D26" s="12"/>
      <c r="E26" s="32"/>
      <c r="F26" s="13">
        <v>0</v>
      </c>
      <c r="G26" s="12" t="s">
        <v>25</v>
      </c>
    </row>
    <row r="27" spans="1:7" ht="23.25">
      <c r="A27" s="19">
        <v>10</v>
      </c>
      <c r="B27" s="20" t="s">
        <v>32</v>
      </c>
      <c r="C27" s="20"/>
      <c r="D27" s="22"/>
      <c r="E27" s="22"/>
      <c r="F27" s="21">
        <v>0</v>
      </c>
      <c r="G27" s="22"/>
    </row>
    <row r="28" spans="1:7" ht="23.25">
      <c r="A28" s="27" t="s">
        <v>33</v>
      </c>
      <c r="B28" s="27"/>
      <c r="C28" s="27"/>
      <c r="D28" s="28">
        <v>951000</v>
      </c>
      <c r="E28" s="43">
        <v>931507.49</v>
      </c>
      <c r="F28" s="29">
        <f>SUM(E28*100/D28)</f>
        <v>97.950314405888534</v>
      </c>
      <c r="G28" s="28"/>
    </row>
    <row r="29" spans="1:7" ht="23.25">
      <c r="A29" s="30"/>
      <c r="B29" s="30"/>
      <c r="C29" s="30"/>
      <c r="D29" s="30"/>
      <c r="E29" s="30"/>
      <c r="F29" s="30"/>
      <c r="G29" s="30"/>
    </row>
    <row r="30" spans="1:7" ht="23.25">
      <c r="A30" s="73" t="s">
        <v>0</v>
      </c>
      <c r="B30" s="73"/>
      <c r="C30" s="73"/>
      <c r="D30" s="73"/>
      <c r="E30" s="73"/>
      <c r="F30" s="73"/>
      <c r="G30" s="73"/>
    </row>
    <row r="31" spans="1:7" ht="23.25">
      <c r="A31" s="30"/>
      <c r="B31" s="30"/>
      <c r="C31" s="30"/>
      <c r="D31" s="30"/>
      <c r="E31" s="30"/>
      <c r="F31" s="30"/>
      <c r="G31" s="30"/>
    </row>
    <row r="32" spans="1:7" ht="23.25">
      <c r="A32" s="30"/>
      <c r="B32" s="30"/>
      <c r="C32" s="31" t="s">
        <v>38</v>
      </c>
      <c r="D32" s="30"/>
      <c r="E32" s="30"/>
      <c r="F32" s="30"/>
      <c r="G32" s="30"/>
    </row>
    <row r="33" spans="1:7" ht="23.25">
      <c r="A33" s="73" t="s">
        <v>71</v>
      </c>
      <c r="B33" s="73"/>
      <c r="C33" s="73"/>
      <c r="D33" s="73"/>
      <c r="E33" s="73"/>
      <c r="F33" s="73"/>
      <c r="G33" s="73"/>
    </row>
    <row r="34" spans="1:7" ht="23.25">
      <c r="A34" s="73" t="s">
        <v>64</v>
      </c>
      <c r="B34" s="73"/>
      <c r="C34" s="73"/>
      <c r="D34" s="73"/>
      <c r="E34" s="73"/>
      <c r="F34" s="73"/>
      <c r="G34" s="73"/>
    </row>
    <row r="35" spans="1:7" ht="23.25">
      <c r="A35" s="62"/>
      <c r="B35" s="62"/>
      <c r="C35" s="62"/>
      <c r="D35" s="62"/>
      <c r="E35" s="62"/>
      <c r="F35" s="62"/>
      <c r="G35" s="62"/>
    </row>
    <row r="36" spans="1:7" ht="23.25">
      <c r="A36" s="62"/>
      <c r="B36" s="62"/>
      <c r="C36" s="62"/>
      <c r="D36" s="62"/>
      <c r="E36" s="62"/>
      <c r="F36" s="62"/>
      <c r="G36" s="62"/>
    </row>
    <row r="37" spans="1:7" ht="23.25">
      <c r="A37" s="62"/>
      <c r="B37" s="62"/>
      <c r="C37" s="62"/>
      <c r="D37" s="62"/>
      <c r="E37" s="62"/>
      <c r="F37" s="62"/>
      <c r="G37" s="62"/>
    </row>
    <row r="38" spans="1:7" ht="23.25">
      <c r="A38" s="62"/>
      <c r="B38" s="62"/>
      <c r="C38" s="62"/>
      <c r="D38" s="62"/>
      <c r="E38" s="62"/>
      <c r="F38" s="62"/>
      <c r="G38" s="62"/>
    </row>
    <row r="39" spans="1:7" ht="23.25">
      <c r="A39" s="62"/>
      <c r="B39" s="62"/>
      <c r="C39" s="62"/>
      <c r="D39" s="62"/>
      <c r="E39" s="62"/>
      <c r="F39" s="62"/>
      <c r="G39" s="62"/>
    </row>
    <row r="40" spans="1:7" ht="23.25">
      <c r="A40" s="62"/>
      <c r="B40" s="62"/>
      <c r="C40" s="62"/>
      <c r="D40" s="62"/>
      <c r="E40" s="62"/>
      <c r="F40" s="62"/>
      <c r="G40" s="62"/>
    </row>
    <row r="41" spans="1:7" ht="23.25">
      <c r="A41" s="62"/>
      <c r="B41" s="62"/>
      <c r="C41" s="62"/>
      <c r="D41" s="62"/>
      <c r="E41" s="62"/>
      <c r="F41" s="62"/>
      <c r="G41" s="62"/>
    </row>
    <row r="42" spans="1:7" ht="23.25">
      <c r="A42" s="7">
        <v>1</v>
      </c>
      <c r="B42" s="8" t="s">
        <v>39</v>
      </c>
      <c r="C42" s="8" t="s">
        <v>56</v>
      </c>
      <c r="D42" s="9">
        <v>0</v>
      </c>
      <c r="E42" s="9">
        <v>0</v>
      </c>
      <c r="F42" s="10">
        <v>0</v>
      </c>
      <c r="G42" s="9" t="s">
        <v>82</v>
      </c>
    </row>
    <row r="43" spans="1:7" ht="23.25">
      <c r="A43" s="11"/>
      <c r="B43" s="11" t="s">
        <v>40</v>
      </c>
      <c r="C43" s="11" t="s">
        <v>2</v>
      </c>
      <c r="D43" s="11"/>
      <c r="E43" s="11"/>
      <c r="F43" s="11"/>
      <c r="G43" s="12"/>
    </row>
    <row r="44" spans="1:7" ht="23.25">
      <c r="A44" s="11"/>
      <c r="B44" s="11" t="s">
        <v>41</v>
      </c>
      <c r="C44" s="11" t="s">
        <v>2</v>
      </c>
      <c r="D44" s="11"/>
      <c r="E44" s="11"/>
      <c r="F44" s="11"/>
      <c r="G44" s="12"/>
    </row>
    <row r="45" spans="1:7" ht="23.25">
      <c r="A45" s="14">
        <v>2</v>
      </c>
      <c r="B45" s="11" t="s">
        <v>42</v>
      </c>
      <c r="C45" s="11" t="s">
        <v>57</v>
      </c>
      <c r="D45" s="33">
        <v>57450</v>
      </c>
      <c r="E45" s="33">
        <v>0</v>
      </c>
      <c r="F45" s="35">
        <f>SUM(E45*100/D45)</f>
        <v>0</v>
      </c>
      <c r="G45" s="9" t="s">
        <v>82</v>
      </c>
    </row>
    <row r="46" spans="1:7" ht="23.25">
      <c r="A46" s="11"/>
      <c r="B46" s="11" t="s">
        <v>43</v>
      </c>
      <c r="C46" s="11" t="s">
        <v>58</v>
      </c>
      <c r="D46" s="32"/>
      <c r="E46" s="32"/>
      <c r="F46" s="38"/>
      <c r="G46" s="12"/>
    </row>
    <row r="47" spans="1:7" ht="23.25">
      <c r="A47" s="11"/>
      <c r="B47" s="11" t="s">
        <v>44</v>
      </c>
      <c r="C47" s="11" t="s">
        <v>2</v>
      </c>
      <c r="D47" s="32"/>
      <c r="E47" s="32"/>
      <c r="F47" s="38"/>
      <c r="G47" s="12"/>
    </row>
    <row r="48" spans="1:7" ht="23.25">
      <c r="A48" s="11"/>
      <c r="B48" s="11" t="s">
        <v>45</v>
      </c>
      <c r="C48" s="11" t="s">
        <v>2</v>
      </c>
      <c r="D48" s="41"/>
      <c r="E48" s="41"/>
      <c r="F48" s="41"/>
      <c r="G48" s="12"/>
    </row>
    <row r="49" spans="1:7" ht="23.25">
      <c r="A49" s="14">
        <v>3</v>
      </c>
      <c r="B49" s="11" t="s">
        <v>47</v>
      </c>
      <c r="C49" s="42" t="s">
        <v>69</v>
      </c>
      <c r="D49" s="39">
        <v>5000</v>
      </c>
      <c r="E49" s="17">
        <v>0</v>
      </c>
      <c r="F49" s="18">
        <f>SUM(E49*100/D49)</f>
        <v>0</v>
      </c>
      <c r="G49" s="9" t="s">
        <v>82</v>
      </c>
    </row>
    <row r="50" spans="1:7" ht="23.25">
      <c r="A50" s="14" t="s">
        <v>2</v>
      </c>
      <c r="B50" s="11" t="s">
        <v>48</v>
      </c>
      <c r="C50" s="42" t="s">
        <v>70</v>
      </c>
      <c r="D50" s="41"/>
      <c r="E50" s="11"/>
      <c r="F50" s="11"/>
      <c r="G50" s="12"/>
    </row>
    <row r="51" spans="1:7" ht="23.25">
      <c r="A51" s="14">
        <v>4</v>
      </c>
      <c r="B51" s="11" t="s">
        <v>49</v>
      </c>
      <c r="C51" s="42" t="s">
        <v>68</v>
      </c>
      <c r="D51" s="33">
        <v>5700</v>
      </c>
      <c r="E51" s="12">
        <v>0</v>
      </c>
      <c r="F51" s="13">
        <f>SUM(E51*100/D51)</f>
        <v>0</v>
      </c>
      <c r="G51" s="9" t="s">
        <v>82</v>
      </c>
    </row>
    <row r="52" spans="1:7" ht="23.25">
      <c r="A52" s="14"/>
      <c r="B52" s="11" t="s">
        <v>50</v>
      </c>
      <c r="C52" s="16" t="s">
        <v>2</v>
      </c>
      <c r="D52" s="37"/>
      <c r="E52" s="17"/>
      <c r="F52" s="18"/>
      <c r="G52" s="12"/>
    </row>
    <row r="53" spans="1:7" ht="23.25">
      <c r="A53" s="14">
        <v>5</v>
      </c>
      <c r="B53" s="42" t="s">
        <v>51</v>
      </c>
      <c r="C53" s="42" t="s">
        <v>67</v>
      </c>
      <c r="D53" s="33">
        <v>4420</v>
      </c>
      <c r="E53" s="12">
        <v>0</v>
      </c>
      <c r="F53" s="12">
        <v>0</v>
      </c>
      <c r="G53" s="9" t="s">
        <v>82</v>
      </c>
    </row>
    <row r="54" spans="1:7" ht="23.25">
      <c r="A54" s="14"/>
      <c r="B54" s="42" t="s">
        <v>52</v>
      </c>
      <c r="C54" s="42"/>
      <c r="D54" s="12"/>
      <c r="E54" s="12"/>
      <c r="F54" s="12"/>
      <c r="G54" s="12"/>
    </row>
    <row r="55" spans="1:7" ht="23.25">
      <c r="A55" s="47">
        <v>6</v>
      </c>
      <c r="B55" s="42" t="s">
        <v>87</v>
      </c>
      <c r="C55" s="42" t="s">
        <v>88</v>
      </c>
      <c r="D55" s="12">
        <v>8000</v>
      </c>
      <c r="E55" s="17">
        <v>8000</v>
      </c>
      <c r="F55" s="67">
        <v>100</v>
      </c>
      <c r="G55" s="9" t="s">
        <v>82</v>
      </c>
    </row>
    <row r="56" spans="1:7" ht="23.25">
      <c r="A56" s="47"/>
      <c r="B56" s="42" t="s">
        <v>89</v>
      </c>
      <c r="C56" s="11" t="s">
        <v>90</v>
      </c>
      <c r="D56" s="12"/>
      <c r="E56" s="17"/>
      <c r="F56" s="67"/>
      <c r="G56" s="17"/>
    </row>
    <row r="57" spans="1:7" ht="23.25">
      <c r="A57" s="47">
        <v>7</v>
      </c>
      <c r="B57" s="48" t="s">
        <v>53</v>
      </c>
      <c r="C57" s="48" t="s">
        <v>59</v>
      </c>
      <c r="D57" s="49">
        <v>14000</v>
      </c>
      <c r="E57" s="39">
        <v>14000</v>
      </c>
      <c r="F57" s="50">
        <f>SUM(E57*100/D57)</f>
        <v>100</v>
      </c>
      <c r="G57" s="9" t="s">
        <v>82</v>
      </c>
    </row>
    <row r="58" spans="1:7" ht="23.25">
      <c r="A58" s="14"/>
      <c r="B58" s="11" t="s">
        <v>54</v>
      </c>
      <c r="C58" s="11" t="s">
        <v>60</v>
      </c>
      <c r="D58" s="12"/>
      <c r="E58" s="12"/>
      <c r="F58" s="13"/>
      <c r="G58" s="12"/>
    </row>
    <row r="59" spans="1:7" ht="23.25">
      <c r="A59" s="14"/>
      <c r="B59" s="11" t="s">
        <v>55</v>
      </c>
      <c r="C59" s="11"/>
      <c r="D59" s="12"/>
      <c r="E59" s="12"/>
      <c r="F59" s="13"/>
      <c r="G59" s="12"/>
    </row>
    <row r="60" spans="1:7" ht="23.25">
      <c r="A60" s="14"/>
      <c r="B60" s="64"/>
      <c r="C60" s="64"/>
      <c r="D60" s="68"/>
      <c r="E60" s="68"/>
      <c r="F60" s="65"/>
      <c r="G60" s="68"/>
    </row>
    <row r="61" spans="1:7" ht="23.25">
      <c r="A61" s="14">
        <v>8</v>
      </c>
      <c r="B61" s="48" t="s">
        <v>72</v>
      </c>
      <c r="C61" s="48" t="s">
        <v>75</v>
      </c>
      <c r="D61" s="49">
        <v>78000</v>
      </c>
      <c r="E61" s="39">
        <v>0</v>
      </c>
      <c r="F61" s="50">
        <f>-F63</f>
        <v>0</v>
      </c>
      <c r="G61" s="17" t="s">
        <v>82</v>
      </c>
    </row>
    <row r="62" spans="1:7" ht="23.25">
      <c r="A62" s="14"/>
      <c r="B62" s="11" t="s">
        <v>73</v>
      </c>
      <c r="C62" s="42"/>
      <c r="D62" s="12"/>
      <c r="E62" s="12"/>
      <c r="F62" s="13"/>
      <c r="G62" s="12"/>
    </row>
    <row r="63" spans="1:7" ht="21.75" customHeight="1">
      <c r="A63" s="11"/>
      <c r="B63" s="11" t="s">
        <v>74</v>
      </c>
      <c r="C63" s="11"/>
      <c r="D63" s="12"/>
      <c r="E63" s="12"/>
      <c r="F63" s="13"/>
      <c r="G63" s="12"/>
    </row>
    <row r="64" spans="1:7" ht="21.75" customHeight="1">
      <c r="A64" s="11"/>
      <c r="B64" s="20"/>
      <c r="C64" s="20"/>
      <c r="D64" s="22"/>
      <c r="E64" s="17"/>
      <c r="F64" s="21"/>
      <c r="G64" s="17"/>
    </row>
    <row r="65" spans="1:7" ht="23.25">
      <c r="A65" s="14">
        <v>9</v>
      </c>
      <c r="B65" s="20" t="s">
        <v>46</v>
      </c>
      <c r="C65" s="20" t="s">
        <v>61</v>
      </c>
      <c r="D65" s="44">
        <v>10000</v>
      </c>
      <c r="E65" s="39">
        <v>10000</v>
      </c>
      <c r="F65" s="40">
        <f>SUM(E65*100/D65)</f>
        <v>100</v>
      </c>
      <c r="G65" s="9" t="s">
        <v>82</v>
      </c>
    </row>
    <row r="66" spans="1:7" ht="21.75" customHeight="1">
      <c r="A66" s="11"/>
      <c r="B66" s="11"/>
      <c r="C66" s="11" t="s">
        <v>62</v>
      </c>
      <c r="D66" s="12"/>
      <c r="E66" s="12"/>
      <c r="F66" s="13"/>
      <c r="G66" s="12"/>
    </row>
    <row r="67" spans="1:7" ht="23.25">
      <c r="A67" s="14">
        <v>10</v>
      </c>
      <c r="B67" s="11" t="s">
        <v>81</v>
      </c>
      <c r="C67" s="11"/>
      <c r="D67" s="12">
        <v>1800</v>
      </c>
      <c r="E67" s="12">
        <v>1800</v>
      </c>
      <c r="F67" s="13">
        <v>100</v>
      </c>
      <c r="G67" s="9" t="s">
        <v>82</v>
      </c>
    </row>
    <row r="68" spans="1:7" ht="23.25">
      <c r="A68" s="27" t="s">
        <v>33</v>
      </c>
      <c r="B68" s="27"/>
      <c r="C68" s="27"/>
      <c r="D68" s="45">
        <f>SUM(D42:D67)</f>
        <v>184370</v>
      </c>
      <c r="E68" s="45">
        <f>SUM(E42:E67)</f>
        <v>33800</v>
      </c>
      <c r="F68" s="46">
        <f>SUM(E68*100/D68)</f>
        <v>18.332700547811466</v>
      </c>
      <c r="G68" s="28"/>
    </row>
    <row r="69" spans="1:7" ht="23.25">
      <c r="A69" s="73" t="s">
        <v>0</v>
      </c>
      <c r="B69" s="73"/>
      <c r="C69" s="73"/>
      <c r="D69" s="73"/>
      <c r="E69" s="73"/>
      <c r="F69" s="73"/>
      <c r="G69" s="73"/>
    </row>
    <row r="70" spans="1:7" ht="23.25">
      <c r="A70" s="30"/>
      <c r="B70" s="30"/>
      <c r="C70" s="30"/>
      <c r="D70" s="30"/>
      <c r="E70" s="30"/>
      <c r="F70" s="30"/>
      <c r="G70" s="30"/>
    </row>
    <row r="71" spans="1:7" ht="21" customHeight="1">
      <c r="A71" s="30"/>
      <c r="B71" s="30"/>
      <c r="C71" s="31" t="s">
        <v>38</v>
      </c>
      <c r="D71" s="30"/>
      <c r="E71" s="30"/>
      <c r="F71" s="30"/>
      <c r="G71" s="30"/>
    </row>
    <row r="72" spans="1:7" ht="23.25">
      <c r="A72" s="73" t="s">
        <v>71</v>
      </c>
      <c r="B72" s="73"/>
      <c r="C72" s="73"/>
      <c r="D72" s="73"/>
      <c r="E72" s="73"/>
      <c r="F72" s="73"/>
      <c r="G72" s="73"/>
    </row>
    <row r="73" spans="1:7" ht="23.25">
      <c r="A73" s="73" t="s">
        <v>64</v>
      </c>
      <c r="B73" s="73"/>
      <c r="C73" s="73"/>
      <c r="D73" s="73"/>
      <c r="E73" s="73"/>
      <c r="F73" s="73"/>
      <c r="G73" s="73"/>
    </row>
  </sheetData>
  <mergeCells count="10">
    <mergeCell ref="A72:G72"/>
    <mergeCell ref="A73:G73"/>
    <mergeCell ref="A69:G69"/>
    <mergeCell ref="A34:G34"/>
    <mergeCell ref="A33:G33"/>
    <mergeCell ref="A4:A6"/>
    <mergeCell ref="A1:G1"/>
    <mergeCell ref="A2:G2"/>
    <mergeCell ref="A3:G3"/>
    <mergeCell ref="A30:G30"/>
  </mergeCells>
  <pageMargins left="0.9055118110236221" right="0.70866141732283472" top="0.55118110236220474" bottom="0.55118110236220474" header="0.31496062992125984" footer="0.31496062992125984"/>
  <pageSetup paperSize="9" orientation="landscape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3"/>
  <sheetViews>
    <sheetView workbookViewId="0">
      <selection activeCell="A11" sqref="A11"/>
    </sheetView>
  </sheetViews>
  <sheetFormatPr defaultRowHeight="15"/>
  <cols>
    <col min="1" max="1" width="31.42578125" customWidth="1"/>
    <col min="2" max="3" width="21.42578125" customWidth="1"/>
    <col min="5" max="5" width="9.140625" customWidth="1"/>
    <col min="6" max="6" width="0.140625" customWidth="1"/>
  </cols>
  <sheetData>
    <row r="2" spans="1:3" ht="31.5">
      <c r="A2" s="51"/>
      <c r="B2" s="52" t="s">
        <v>34</v>
      </c>
      <c r="C2" s="52" t="s">
        <v>35</v>
      </c>
    </row>
    <row r="3" spans="1:3" ht="26.25">
      <c r="A3" s="53" t="s">
        <v>11</v>
      </c>
      <c r="B3" s="54">
        <v>342000</v>
      </c>
      <c r="C3" s="55">
        <v>342000</v>
      </c>
    </row>
    <row r="4" spans="1:3" ht="26.25">
      <c r="A4" s="56" t="s">
        <v>14</v>
      </c>
      <c r="B4" s="54">
        <v>51600</v>
      </c>
      <c r="C4" s="55">
        <v>51600</v>
      </c>
    </row>
    <row r="5" spans="1:3" ht="26.25">
      <c r="A5" s="56" t="s">
        <v>16</v>
      </c>
      <c r="B5" s="54">
        <v>444200</v>
      </c>
      <c r="C5" s="55">
        <v>444200</v>
      </c>
    </row>
    <row r="6" spans="1:3" ht="26.25">
      <c r="A6" s="56" t="s">
        <v>19</v>
      </c>
      <c r="B6" s="54">
        <v>7000</v>
      </c>
      <c r="C6" s="54">
        <v>7000</v>
      </c>
    </row>
    <row r="7" spans="1:3" ht="26.25">
      <c r="A7" s="57" t="s">
        <v>36</v>
      </c>
      <c r="B7" s="54">
        <v>15600</v>
      </c>
      <c r="C7" s="54">
        <v>15600</v>
      </c>
    </row>
    <row r="8" spans="1:3" ht="26.25">
      <c r="A8" s="56" t="s">
        <v>20</v>
      </c>
      <c r="B8" s="54">
        <v>2700</v>
      </c>
      <c r="C8" s="54">
        <v>2700</v>
      </c>
    </row>
    <row r="9" spans="1:3" ht="26.25">
      <c r="A9" s="57" t="s">
        <v>30</v>
      </c>
      <c r="B9" s="54">
        <v>3900</v>
      </c>
      <c r="C9" s="54">
        <v>1950</v>
      </c>
    </row>
    <row r="10" spans="1:3" ht="26.25">
      <c r="A10" s="58" t="s">
        <v>31</v>
      </c>
      <c r="B10" s="54">
        <f>SUM(B3:B9)</f>
        <v>867000</v>
      </c>
      <c r="C10" s="55">
        <f>SUM(C3:C9)</f>
        <v>865050</v>
      </c>
    </row>
    <row r="11" spans="1:3" ht="26.25">
      <c r="A11" s="56" t="s">
        <v>21</v>
      </c>
      <c r="B11" s="54">
        <v>84000</v>
      </c>
      <c r="C11" s="55">
        <v>66457.490000000005</v>
      </c>
    </row>
    <row r="12" spans="1:3" ht="26.25">
      <c r="A12" s="56" t="s">
        <v>33</v>
      </c>
      <c r="B12" s="60">
        <f>SUM(B10:B11)</f>
        <v>951000</v>
      </c>
      <c r="C12" s="61">
        <f>SUM(C10:C11)</f>
        <v>931507.49</v>
      </c>
    </row>
    <row r="13" spans="1:3" ht="16.5">
      <c r="A13" s="59"/>
      <c r="B13" s="59"/>
      <c r="C13" s="59"/>
    </row>
  </sheetData>
  <pageMargins left="0.7" right="0.7" top="0.75" bottom="0.75" header="0.3" footer="0.3"/>
  <pageSetup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"/>
  <sheetViews>
    <sheetView workbookViewId="0">
      <selection activeCell="R21" sqref="R21"/>
    </sheetView>
  </sheetViews>
  <sheetFormatPr defaultRowHeight="15"/>
  <sheetData>
    <row r="1" spans="1:13" ht="20.25">
      <c r="A1" s="74" t="s">
        <v>65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</row>
    <row r="2" spans="1:13" ht="20.25">
      <c r="A2" s="74" t="s">
        <v>79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</row>
    <row r="3" spans="1:13" ht="20.25">
      <c r="A3" s="74" t="s">
        <v>80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</row>
  </sheetData>
  <mergeCells count="3">
    <mergeCell ref="A1:M1"/>
    <mergeCell ref="A2:M2"/>
    <mergeCell ref="A3:M3"/>
  </mergeCells>
  <pageMargins left="0.70866141732283472" right="0.70866141732283472" top="0.74803149606299213" bottom="0.74803149606299213" header="0.31496062992125984" footer="0.31496062992125984"/>
  <pageSetup paperSize="9"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3</vt:i4>
      </vt:variant>
      <vt:variant>
        <vt:lpstr>ช่วงที่มีชื่อ</vt:lpstr>
      </vt:variant>
      <vt:variant>
        <vt:i4>1</vt:i4>
      </vt:variant>
    </vt:vector>
  </HeadingPairs>
  <TitlesOfParts>
    <vt:vector size="4" baseType="lpstr">
      <vt:lpstr>รายงาน</vt:lpstr>
      <vt:lpstr>ข้อมูล</vt:lpstr>
      <vt:lpstr>กราฟ</vt:lpstr>
      <vt:lpstr>รายงาน!Print_Titles</vt:lpstr>
    </vt:vector>
  </TitlesOfParts>
  <Company>JRcom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Smart</dc:creator>
  <cp:lastModifiedBy>HP</cp:lastModifiedBy>
  <cp:lastPrinted>2026-06-26T09:16:42Z</cp:lastPrinted>
  <dcterms:created xsi:type="dcterms:W3CDTF">2024-01-13T03:00:27Z</dcterms:created>
  <dcterms:modified xsi:type="dcterms:W3CDTF">2026-06-26T09:17:22Z</dcterms:modified>
</cp:coreProperties>
</file>